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ojw\Desktop\"/>
    </mc:Choice>
  </mc:AlternateContent>
  <bookViews>
    <workbookView xWindow="0" yWindow="0" windowWidth="19200" windowHeight="11460"/>
  </bookViews>
  <sheets>
    <sheet name="결산공고 (제41기)" sheetId="1" r:id="rId1"/>
  </sheets>
  <definedNames>
    <definedName name="_xlnm.Print_Area" localSheetId="0">'결산공고 (제41기)'!$A$1:$E$53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C44" i="1"/>
  <c r="E40" i="1"/>
  <c r="E32" i="1"/>
  <c r="C32" i="1"/>
  <c r="E25" i="1"/>
  <c r="C17" i="1"/>
  <c r="E15" i="1"/>
  <c r="E19" i="1" s="1"/>
  <c r="E26" i="1" s="1"/>
  <c r="E7" i="1"/>
  <c r="C7" i="1"/>
  <c r="C26" i="1" l="1"/>
  <c r="C53" i="1"/>
  <c r="E44" i="1"/>
  <c r="E53" i="1"/>
</calcChain>
</file>

<file path=xl/sharedStrings.xml><?xml version="1.0" encoding="utf-8"?>
<sst xmlns="http://schemas.openxmlformats.org/spreadsheetml/2006/main" count="106" uniqueCount="63">
  <si>
    <t>제41기 결산공고</t>
    <phoneticPr fontId="3" type="noConversion"/>
  </si>
  <si>
    <t>재무상태표</t>
    <phoneticPr fontId="3" type="noConversion"/>
  </si>
  <si>
    <t>(2018년 12월 31일현재)</t>
    <phoneticPr fontId="3" type="noConversion"/>
  </si>
  <si>
    <t>(단위 : 원)</t>
    <phoneticPr fontId="3" type="noConversion"/>
  </si>
  <si>
    <t>과목</t>
    <phoneticPr fontId="3" type="noConversion"/>
  </si>
  <si>
    <t>금액</t>
    <phoneticPr fontId="3" type="noConversion"/>
  </si>
  <si>
    <t>자산</t>
    <phoneticPr fontId="3" type="noConversion"/>
  </si>
  <si>
    <t>부채</t>
    <phoneticPr fontId="3" type="noConversion"/>
  </si>
  <si>
    <t>Ⅰ.유동자산</t>
    <phoneticPr fontId="3" type="noConversion"/>
  </si>
  <si>
    <t>Ⅰ.유동부채</t>
    <phoneticPr fontId="3" type="noConversion"/>
  </si>
  <si>
    <t xml:space="preserve"> 현금및현금성자산</t>
    <phoneticPr fontId="3" type="noConversion"/>
  </si>
  <si>
    <t xml:space="preserve"> 매입채무</t>
    <phoneticPr fontId="3" type="noConversion"/>
  </si>
  <si>
    <t xml:space="preserve"> 단기금융상품</t>
    <phoneticPr fontId="3" type="noConversion"/>
  </si>
  <si>
    <t xml:space="preserve"> 미지급금</t>
    <phoneticPr fontId="3" type="noConversion"/>
  </si>
  <si>
    <t xml:space="preserve"> 당기손익-공정가치금융자산</t>
    <phoneticPr fontId="3" type="noConversion"/>
  </si>
  <si>
    <t xml:space="preserve"> 선수금</t>
    <phoneticPr fontId="3" type="noConversion"/>
  </si>
  <si>
    <t xml:space="preserve"> 매출채권</t>
    <phoneticPr fontId="3" type="noConversion"/>
  </si>
  <si>
    <t xml:space="preserve"> 예수금</t>
    <phoneticPr fontId="3" type="noConversion"/>
  </si>
  <si>
    <t xml:space="preserve"> 미수금</t>
    <phoneticPr fontId="3" type="noConversion"/>
  </si>
  <si>
    <t xml:space="preserve"> 미지급비용</t>
    <phoneticPr fontId="3" type="noConversion"/>
  </si>
  <si>
    <t xml:space="preserve"> 미수수익</t>
    <phoneticPr fontId="3" type="noConversion"/>
  </si>
  <si>
    <t xml:space="preserve"> 미지급법인세</t>
    <phoneticPr fontId="3" type="noConversion"/>
  </si>
  <si>
    <t xml:space="preserve"> 선급금</t>
    <phoneticPr fontId="3" type="noConversion"/>
  </si>
  <si>
    <t xml:space="preserve"> 예수부가가치세</t>
    <phoneticPr fontId="3" type="noConversion"/>
  </si>
  <si>
    <t xml:space="preserve"> 선급비용</t>
  </si>
  <si>
    <t>Ⅱ.비유동부채</t>
    <phoneticPr fontId="3" type="noConversion"/>
  </si>
  <si>
    <t xml:space="preserve"> 재고자산</t>
  </si>
  <si>
    <t xml:space="preserve"> 임대보증금</t>
    <phoneticPr fontId="3" type="noConversion"/>
  </si>
  <si>
    <t>Ⅱ.비유동자산</t>
    <phoneticPr fontId="3" type="noConversion"/>
  </si>
  <si>
    <t xml:space="preserve"> 장기미지급비용</t>
    <phoneticPr fontId="3" type="noConversion"/>
  </si>
  <si>
    <t xml:space="preserve"> 장기금융상품</t>
    <phoneticPr fontId="3" type="noConversion"/>
  </si>
  <si>
    <t xml:space="preserve"> 이연법인세부채</t>
    <phoneticPr fontId="3" type="noConversion"/>
  </si>
  <si>
    <t>부채총계</t>
    <phoneticPr fontId="3" type="noConversion"/>
  </si>
  <si>
    <t xml:space="preserve"> 종속회사 및 관계기업투자</t>
    <phoneticPr fontId="3" type="noConversion"/>
  </si>
  <si>
    <t>자본</t>
    <phoneticPr fontId="3" type="noConversion"/>
  </si>
  <si>
    <t xml:space="preserve"> 유형자산</t>
    <phoneticPr fontId="3" type="noConversion"/>
  </si>
  <si>
    <t>자본금</t>
    <phoneticPr fontId="3" type="noConversion"/>
  </si>
  <si>
    <t xml:space="preserve"> 무형자산</t>
    <phoneticPr fontId="3" type="noConversion"/>
  </si>
  <si>
    <t>주식발행초과금</t>
    <phoneticPr fontId="3" type="noConversion"/>
  </si>
  <si>
    <t xml:space="preserve"> 보증금</t>
    <phoneticPr fontId="3" type="noConversion"/>
  </si>
  <si>
    <t>이익잉여금</t>
    <phoneticPr fontId="3" type="noConversion"/>
  </si>
  <si>
    <t xml:space="preserve"> 확정급여자산</t>
    <phoneticPr fontId="3" type="noConversion"/>
  </si>
  <si>
    <t>기타자본항목</t>
    <phoneticPr fontId="3" type="noConversion"/>
  </si>
  <si>
    <t>자본총계</t>
    <phoneticPr fontId="3" type="noConversion"/>
  </si>
  <si>
    <t>자산총계</t>
    <phoneticPr fontId="3" type="noConversion"/>
  </si>
  <si>
    <t>자본과 부채의 총계</t>
    <phoneticPr fontId="3" type="noConversion"/>
  </si>
  <si>
    <t>연결재무상태표</t>
    <phoneticPr fontId="3" type="noConversion"/>
  </si>
  <si>
    <t xml:space="preserve"> 매출채권</t>
  </si>
  <si>
    <t xml:space="preserve"> 미수금</t>
  </si>
  <si>
    <t xml:space="preserve"> 미수수익</t>
  </si>
  <si>
    <t xml:space="preserve"> 선급금</t>
  </si>
  <si>
    <t xml:space="preserve"> 부가가치세대급금</t>
    <phoneticPr fontId="3" type="noConversion"/>
  </si>
  <si>
    <t xml:space="preserve"> 선급법인세</t>
    <phoneticPr fontId="3" type="noConversion"/>
  </si>
  <si>
    <t xml:space="preserve"> 장기미지급비용</t>
  </si>
  <si>
    <t xml:space="preserve"> 이연법인세부채</t>
  </si>
  <si>
    <t xml:space="preserve"> 관계기업투자주식</t>
    <phoneticPr fontId="3" type="noConversion"/>
  </si>
  <si>
    <t xml:space="preserve"> 장기선급비용</t>
    <phoneticPr fontId="3" type="noConversion"/>
  </si>
  <si>
    <t>위와 같이 공고함.</t>
    <phoneticPr fontId="3" type="noConversion"/>
  </si>
  <si>
    <t>주식회사   W I S C O M</t>
    <phoneticPr fontId="3" type="noConversion"/>
  </si>
  <si>
    <t>대표이사  구  영  일</t>
    <phoneticPr fontId="3" type="noConversion"/>
  </si>
  <si>
    <t xml:space="preserve">감사의견 : 위 재무상태표 및 연결재무상태표를 포함한 제41기 재무제표 및 연결재무제표는  </t>
    <phoneticPr fontId="3" type="noConversion"/>
  </si>
  <si>
    <t>한국채택국제회계기준에 따라 중요성의 관점에서 적정하게 표시하고 있습니다.</t>
    <phoneticPr fontId="3" type="noConversion"/>
  </si>
  <si>
    <t>삼영회계법인 대표이사  손 언 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</si>
</sst>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1" fontId="6" fillId="0" borderId="1" xfId="1" applyFont="1" applyBorder="1" applyAlignment="1">
      <alignment vertical="center"/>
    </xf>
    <xf numFmtId="41" fontId="6" fillId="0" borderId="0" xfId="1" applyFont="1" applyAlignment="1">
      <alignment vertical="center"/>
    </xf>
    <xf numFmtId="0" fontId="7" fillId="3" borderId="1" xfId="0" applyFont="1" applyFill="1" applyBorder="1" applyAlignment="1">
      <alignment vertical="center"/>
    </xf>
    <xf numFmtId="41" fontId="7" fillId="3" borderId="1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7" fillId="0" borderId="0" xfId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1" fontId="6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1" fontId="7" fillId="0" borderId="1" xfId="1" applyFont="1" applyFill="1" applyBorder="1" applyAlignment="1">
      <alignment vertical="center"/>
    </xf>
    <xf numFmtId="31" fontId="6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0</xdr:rowOff>
    </xdr:from>
    <xdr:to>
      <xdr:col>3</xdr:col>
      <xdr:colOff>600075</xdr:colOff>
      <xdr:row>0</xdr:row>
      <xdr:rowOff>0</xdr:rowOff>
    </xdr:to>
    <xdr:pic>
      <xdr:nvPicPr>
        <xdr:cNvPr id="2" name="Picture 1" descr="wiscom(빨강-1개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0"/>
          <a:ext cx="1876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57</xdr:row>
      <xdr:rowOff>0</xdr:rowOff>
    </xdr:from>
    <xdr:to>
      <xdr:col>1</xdr:col>
      <xdr:colOff>1828800</xdr:colOff>
      <xdr:row>58</xdr:row>
      <xdr:rowOff>38100</xdr:rowOff>
    </xdr:to>
    <xdr:pic>
      <xdr:nvPicPr>
        <xdr:cNvPr id="3" name="Picture 2" descr="wiscom(빨강-1개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791825"/>
          <a:ext cx="1752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1371600</xdr:colOff>
      <xdr:row>56</xdr:row>
      <xdr:rowOff>66675</xdr:rowOff>
    </xdr:from>
    <xdr:to>
      <xdr:col>3</xdr:col>
      <xdr:colOff>1752600</xdr:colOff>
      <xdr:row>58</xdr:row>
      <xdr:rowOff>104775</xdr:rowOff>
    </xdr:to>
    <xdr:pic>
      <xdr:nvPicPr>
        <xdr:cNvPr id="4" name="Picture 3" descr="C:\DART\Image\상장회사마크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0706100"/>
          <a:ext cx="381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4"/>
  <sheetViews>
    <sheetView showGridLines="0" tabSelected="1" workbookViewId="0">
      <selection activeCell="B1" sqref="B1:E1"/>
    </sheetView>
  </sheetViews>
  <sheetFormatPr defaultRowHeight="13.5" x14ac:dyDescent="0.15"/>
  <cols>
    <col min="1" max="1" width="0.33203125" style="2" customWidth="1"/>
    <col min="2" max="2" width="21.77734375" style="2" customWidth="1"/>
    <col min="3" max="3" width="17" style="2" customWidth="1"/>
    <col min="4" max="4" width="21.77734375" style="2" customWidth="1"/>
    <col min="5" max="5" width="16.88671875" style="2" customWidth="1"/>
    <col min="6" max="16384" width="8.88671875" style="2"/>
  </cols>
  <sheetData>
    <row r="1" spans="2:5" ht="20.25" x14ac:dyDescent="0.15">
      <c r="B1" s="1" t="s">
        <v>0</v>
      </c>
      <c r="C1" s="1"/>
      <c r="D1" s="1"/>
      <c r="E1" s="1"/>
    </row>
    <row r="2" spans="2:5" ht="9.9499999999999993" customHeight="1" x14ac:dyDescent="0.15"/>
    <row r="3" spans="2:5" ht="15" customHeight="1" x14ac:dyDescent="0.15">
      <c r="B3" s="3" t="s">
        <v>1</v>
      </c>
      <c r="C3" s="3"/>
      <c r="D3" s="3"/>
      <c r="E3" s="3"/>
    </row>
    <row r="4" spans="2:5" s="4" customFormat="1" ht="15" customHeight="1" x14ac:dyDescent="0.15">
      <c r="B4" s="4" t="s">
        <v>2</v>
      </c>
      <c r="E4" s="5" t="s">
        <v>3</v>
      </c>
    </row>
    <row r="5" spans="2:5" s="4" customFormat="1" ht="15" customHeight="1" x14ac:dyDescent="0.15">
      <c r="B5" s="6" t="s">
        <v>4</v>
      </c>
      <c r="C5" s="6" t="s">
        <v>5</v>
      </c>
      <c r="D5" s="6" t="s">
        <v>4</v>
      </c>
      <c r="E5" s="6" t="s">
        <v>5</v>
      </c>
    </row>
    <row r="6" spans="2:5" s="4" customFormat="1" ht="15" customHeight="1" x14ac:dyDescent="0.15">
      <c r="B6" s="7" t="s">
        <v>6</v>
      </c>
      <c r="C6" s="8"/>
      <c r="D6" s="7" t="s">
        <v>7</v>
      </c>
      <c r="E6" s="8"/>
    </row>
    <row r="7" spans="2:5" s="4" customFormat="1" ht="15" customHeight="1" x14ac:dyDescent="0.15">
      <c r="B7" s="9" t="s">
        <v>8</v>
      </c>
      <c r="C7" s="10">
        <f>SUM(C8:C16)</f>
        <v>70615366985</v>
      </c>
      <c r="D7" s="9" t="s">
        <v>9</v>
      </c>
      <c r="E7" s="10">
        <f>SUM(E8:E14)</f>
        <v>7170953524</v>
      </c>
    </row>
    <row r="8" spans="2:5" s="4" customFormat="1" ht="15" customHeight="1" x14ac:dyDescent="0.15">
      <c r="B8" s="9" t="s">
        <v>10</v>
      </c>
      <c r="C8" s="10">
        <v>2457340349</v>
      </c>
      <c r="D8" s="9" t="s">
        <v>11</v>
      </c>
      <c r="E8" s="10">
        <v>3310125708</v>
      </c>
    </row>
    <row r="9" spans="2:5" s="4" customFormat="1" ht="15" customHeight="1" x14ac:dyDescent="0.15">
      <c r="B9" s="9" t="s">
        <v>12</v>
      </c>
      <c r="C9" s="10">
        <v>38133905300</v>
      </c>
      <c r="D9" s="9" t="s">
        <v>13</v>
      </c>
      <c r="E9" s="10">
        <v>1045883155</v>
      </c>
    </row>
    <row r="10" spans="2:5" s="4" customFormat="1" ht="15" customHeight="1" x14ac:dyDescent="0.15">
      <c r="B10" s="9" t="s">
        <v>14</v>
      </c>
      <c r="C10" s="10">
        <v>31290000</v>
      </c>
      <c r="D10" s="9" t="s">
        <v>15</v>
      </c>
      <c r="E10" s="10">
        <v>100225500</v>
      </c>
    </row>
    <row r="11" spans="2:5" s="4" customFormat="1" ht="15" customHeight="1" x14ac:dyDescent="0.15">
      <c r="B11" s="9" t="s">
        <v>16</v>
      </c>
      <c r="C11" s="10">
        <v>22967595455</v>
      </c>
      <c r="D11" s="9" t="s">
        <v>17</v>
      </c>
      <c r="E11" s="10">
        <v>230338258</v>
      </c>
    </row>
    <row r="12" spans="2:5" s="4" customFormat="1" ht="15" customHeight="1" x14ac:dyDescent="0.15">
      <c r="B12" s="9" t="s">
        <v>18</v>
      </c>
      <c r="C12" s="10">
        <v>103407388</v>
      </c>
      <c r="D12" s="9" t="s">
        <v>19</v>
      </c>
      <c r="E12" s="10">
        <v>1732972498</v>
      </c>
    </row>
    <row r="13" spans="2:5" s="4" customFormat="1" ht="15" customHeight="1" x14ac:dyDescent="0.15">
      <c r="B13" s="9" t="s">
        <v>20</v>
      </c>
      <c r="C13" s="10">
        <v>561449717</v>
      </c>
      <c r="D13" s="9" t="s">
        <v>21</v>
      </c>
      <c r="E13" s="10">
        <v>14679941</v>
      </c>
    </row>
    <row r="14" spans="2:5" s="4" customFormat="1" ht="15" customHeight="1" x14ac:dyDescent="0.15">
      <c r="B14" s="9" t="s">
        <v>22</v>
      </c>
      <c r="C14" s="10">
        <v>255200</v>
      </c>
      <c r="D14" s="9" t="s">
        <v>23</v>
      </c>
      <c r="E14" s="10">
        <v>736728464</v>
      </c>
    </row>
    <row r="15" spans="2:5" s="4" customFormat="1" ht="15" customHeight="1" x14ac:dyDescent="0.15">
      <c r="B15" s="9" t="s">
        <v>24</v>
      </c>
      <c r="C15" s="10">
        <v>268234683</v>
      </c>
      <c r="D15" s="9" t="s">
        <v>25</v>
      </c>
      <c r="E15" s="10">
        <f>SUM(E16:E18)</f>
        <v>2530570336</v>
      </c>
    </row>
    <row r="16" spans="2:5" s="4" customFormat="1" ht="15" customHeight="1" x14ac:dyDescent="0.15">
      <c r="B16" s="9" t="s">
        <v>26</v>
      </c>
      <c r="C16" s="11">
        <v>6091888893</v>
      </c>
      <c r="D16" s="9" t="s">
        <v>27</v>
      </c>
      <c r="E16" s="10">
        <v>1243000000</v>
      </c>
    </row>
    <row r="17" spans="2:5" s="4" customFormat="1" ht="15" customHeight="1" x14ac:dyDescent="0.15">
      <c r="B17" s="9" t="s">
        <v>28</v>
      </c>
      <c r="C17" s="10">
        <f>SUM(C18:C25)</f>
        <v>56247948971</v>
      </c>
      <c r="D17" s="9" t="s">
        <v>29</v>
      </c>
      <c r="E17" s="10">
        <v>271506549</v>
      </c>
    </row>
    <row r="18" spans="2:5" s="4" customFormat="1" ht="15" customHeight="1" x14ac:dyDescent="0.15">
      <c r="B18" s="9" t="s">
        <v>30</v>
      </c>
      <c r="C18" s="10">
        <v>2410195421</v>
      </c>
      <c r="D18" s="9" t="s">
        <v>31</v>
      </c>
      <c r="E18" s="10">
        <v>1016063787</v>
      </c>
    </row>
    <row r="19" spans="2:5" s="4" customFormat="1" ht="15" customHeight="1" x14ac:dyDescent="0.15">
      <c r="B19" s="9" t="s">
        <v>14</v>
      </c>
      <c r="C19" s="10">
        <v>88548460</v>
      </c>
      <c r="D19" s="12" t="s">
        <v>32</v>
      </c>
      <c r="E19" s="13">
        <f>E15+E7</f>
        <v>9701523860</v>
      </c>
    </row>
    <row r="20" spans="2:5" s="4" customFormat="1" ht="15" customHeight="1" x14ac:dyDescent="0.15">
      <c r="B20" s="9" t="s">
        <v>33</v>
      </c>
      <c r="C20" s="10">
        <v>12032621475</v>
      </c>
      <c r="D20" s="7" t="s">
        <v>34</v>
      </c>
      <c r="E20" s="8"/>
    </row>
    <row r="21" spans="2:5" s="4" customFormat="1" ht="15" customHeight="1" x14ac:dyDescent="0.15">
      <c r="B21" s="9" t="s">
        <v>35</v>
      </c>
      <c r="C21" s="10">
        <v>39857308536</v>
      </c>
      <c r="D21" s="9" t="s">
        <v>36</v>
      </c>
      <c r="E21" s="10">
        <v>7512960000</v>
      </c>
    </row>
    <row r="22" spans="2:5" s="4" customFormat="1" ht="15" customHeight="1" x14ac:dyDescent="0.15">
      <c r="B22" s="9" t="s">
        <v>37</v>
      </c>
      <c r="C22" s="10">
        <v>945123164</v>
      </c>
      <c r="D22" s="9" t="s">
        <v>38</v>
      </c>
      <c r="E22" s="10">
        <v>10322757146</v>
      </c>
    </row>
    <row r="23" spans="2:5" s="4" customFormat="1" ht="15" customHeight="1" x14ac:dyDescent="0.15">
      <c r="B23" s="9" t="s">
        <v>39</v>
      </c>
      <c r="C23" s="10">
        <v>202725980</v>
      </c>
      <c r="D23" s="9" t="s">
        <v>40</v>
      </c>
      <c r="E23" s="10">
        <v>88029105893</v>
      </c>
    </row>
    <row r="24" spans="2:5" s="4" customFormat="1" ht="15" customHeight="1" x14ac:dyDescent="0.15">
      <c r="B24" s="9" t="s">
        <v>41</v>
      </c>
      <c r="C24" s="10">
        <v>711425935</v>
      </c>
      <c r="D24" s="9" t="s">
        <v>42</v>
      </c>
      <c r="E24" s="10">
        <v>11296969057</v>
      </c>
    </row>
    <row r="25" spans="2:5" s="4" customFormat="1" ht="15" customHeight="1" x14ac:dyDescent="0.15">
      <c r="B25" s="9"/>
      <c r="C25" s="10"/>
      <c r="D25" s="12" t="s">
        <v>43</v>
      </c>
      <c r="E25" s="13">
        <f>SUM(E21:E24)</f>
        <v>117161792096</v>
      </c>
    </row>
    <row r="26" spans="2:5" s="4" customFormat="1" ht="15" customHeight="1" x14ac:dyDescent="0.15">
      <c r="B26" s="12" t="s">
        <v>44</v>
      </c>
      <c r="C26" s="13">
        <f>C17+C7</f>
        <v>126863315956</v>
      </c>
      <c r="D26" s="12" t="s">
        <v>45</v>
      </c>
      <c r="E26" s="13">
        <f>E19+E25</f>
        <v>126863315956</v>
      </c>
    </row>
    <row r="27" spans="2:5" s="4" customFormat="1" ht="15" customHeight="1" x14ac:dyDescent="0.15">
      <c r="B27" s="14"/>
      <c r="C27" s="15"/>
      <c r="D27" s="14"/>
      <c r="E27" s="15"/>
    </row>
    <row r="28" spans="2:5" s="4" customFormat="1" ht="15" customHeight="1" x14ac:dyDescent="0.15">
      <c r="B28" s="3" t="s">
        <v>46</v>
      </c>
      <c r="C28" s="3"/>
      <c r="D28" s="3"/>
      <c r="E28" s="3"/>
    </row>
    <row r="29" spans="2:5" s="4" customFormat="1" ht="15" customHeight="1" x14ac:dyDescent="0.15">
      <c r="B29" s="4" t="s">
        <v>2</v>
      </c>
      <c r="E29" s="5" t="s">
        <v>3</v>
      </c>
    </row>
    <row r="30" spans="2:5" s="4" customFormat="1" ht="15" customHeight="1" x14ac:dyDescent="0.15">
      <c r="B30" s="6" t="s">
        <v>4</v>
      </c>
      <c r="C30" s="6" t="s">
        <v>5</v>
      </c>
      <c r="D30" s="6" t="s">
        <v>4</v>
      </c>
      <c r="E30" s="6" t="s">
        <v>5</v>
      </c>
    </row>
    <row r="31" spans="2:5" s="4" customFormat="1" ht="15" customHeight="1" x14ac:dyDescent="0.15">
      <c r="B31" s="7" t="s">
        <v>6</v>
      </c>
      <c r="C31" s="8"/>
      <c r="D31" s="7" t="s">
        <v>7</v>
      </c>
      <c r="E31" s="8"/>
    </row>
    <row r="32" spans="2:5" s="4" customFormat="1" ht="15" customHeight="1" x14ac:dyDescent="0.15">
      <c r="B32" s="9" t="s">
        <v>8</v>
      </c>
      <c r="C32" s="10">
        <f>SUM(C33:C43)</f>
        <v>75914968906</v>
      </c>
      <c r="D32" s="9" t="s">
        <v>9</v>
      </c>
      <c r="E32" s="10">
        <f>SUM(E33:E39)</f>
        <v>8197136399</v>
      </c>
    </row>
    <row r="33" spans="2:5" s="4" customFormat="1" ht="15" customHeight="1" x14ac:dyDescent="0.15">
      <c r="B33" s="9" t="s">
        <v>10</v>
      </c>
      <c r="C33" s="10">
        <v>4931612693</v>
      </c>
      <c r="D33" s="9" t="s">
        <v>11</v>
      </c>
      <c r="E33" s="10">
        <v>3979022155</v>
      </c>
    </row>
    <row r="34" spans="2:5" s="4" customFormat="1" ht="15" customHeight="1" x14ac:dyDescent="0.15">
      <c r="B34" s="9" t="s">
        <v>12</v>
      </c>
      <c r="C34" s="10">
        <v>38622185300</v>
      </c>
      <c r="D34" s="9" t="s">
        <v>13</v>
      </c>
      <c r="E34" s="10">
        <v>1171769191</v>
      </c>
    </row>
    <row r="35" spans="2:5" s="4" customFormat="1" ht="15" customHeight="1" x14ac:dyDescent="0.15">
      <c r="B35" s="9" t="s">
        <v>14</v>
      </c>
      <c r="C35" s="10">
        <v>31290000</v>
      </c>
      <c r="D35" s="9" t="s">
        <v>15</v>
      </c>
      <c r="E35" s="10">
        <v>302405326</v>
      </c>
    </row>
    <row r="36" spans="2:5" s="4" customFormat="1" ht="15" customHeight="1" x14ac:dyDescent="0.15">
      <c r="B36" s="9" t="s">
        <v>47</v>
      </c>
      <c r="C36" s="10">
        <v>24245114305</v>
      </c>
      <c r="D36" s="9" t="s">
        <v>17</v>
      </c>
      <c r="E36" s="10">
        <v>246300825</v>
      </c>
    </row>
    <row r="37" spans="2:5" s="4" customFormat="1" ht="15" customHeight="1" x14ac:dyDescent="0.15">
      <c r="B37" s="9" t="s">
        <v>48</v>
      </c>
      <c r="C37" s="10">
        <v>19745903</v>
      </c>
      <c r="D37" s="9" t="s">
        <v>19</v>
      </c>
      <c r="E37" s="10">
        <v>1746230497</v>
      </c>
    </row>
    <row r="38" spans="2:5" s="4" customFormat="1" ht="15" customHeight="1" x14ac:dyDescent="0.15">
      <c r="B38" s="9" t="s">
        <v>49</v>
      </c>
      <c r="C38" s="10">
        <v>561449717</v>
      </c>
      <c r="D38" s="9" t="s">
        <v>21</v>
      </c>
      <c r="E38" s="10">
        <v>14679941</v>
      </c>
    </row>
    <row r="39" spans="2:5" s="4" customFormat="1" ht="15" customHeight="1" x14ac:dyDescent="0.15">
      <c r="B39" s="9" t="s">
        <v>50</v>
      </c>
      <c r="C39" s="10">
        <v>73697239</v>
      </c>
      <c r="D39" s="9" t="s">
        <v>23</v>
      </c>
      <c r="E39" s="10">
        <v>736728464</v>
      </c>
    </row>
    <row r="40" spans="2:5" s="4" customFormat="1" ht="15" customHeight="1" x14ac:dyDescent="0.15">
      <c r="B40" s="9" t="s">
        <v>24</v>
      </c>
      <c r="C40" s="10">
        <v>268234683</v>
      </c>
      <c r="D40" s="9" t="s">
        <v>25</v>
      </c>
      <c r="E40" s="10">
        <f>SUM(E41:E43)</f>
        <v>2436207291</v>
      </c>
    </row>
    <row r="41" spans="2:5" s="4" customFormat="1" ht="15" customHeight="1" x14ac:dyDescent="0.15">
      <c r="B41" s="9" t="s">
        <v>51</v>
      </c>
      <c r="C41" s="10">
        <v>14678362</v>
      </c>
      <c r="D41" s="9" t="s">
        <v>27</v>
      </c>
      <c r="E41" s="10">
        <v>1243000000</v>
      </c>
    </row>
    <row r="42" spans="2:5" s="4" customFormat="1" ht="15" customHeight="1" x14ac:dyDescent="0.15">
      <c r="B42" s="9" t="s">
        <v>52</v>
      </c>
      <c r="C42" s="10">
        <v>5991852</v>
      </c>
      <c r="D42" s="9" t="s">
        <v>53</v>
      </c>
      <c r="E42" s="10">
        <v>271506549</v>
      </c>
    </row>
    <row r="43" spans="2:5" s="4" customFormat="1" ht="15" customHeight="1" x14ac:dyDescent="0.15">
      <c r="B43" s="9" t="s">
        <v>26</v>
      </c>
      <c r="C43" s="10">
        <v>7140968852</v>
      </c>
      <c r="D43" s="9" t="s">
        <v>54</v>
      </c>
      <c r="E43" s="10">
        <v>921700742</v>
      </c>
    </row>
    <row r="44" spans="2:5" s="4" customFormat="1" ht="15" customHeight="1" x14ac:dyDescent="0.15">
      <c r="B44" s="9" t="s">
        <v>28</v>
      </c>
      <c r="C44" s="10">
        <f>SUM(C45:C52)</f>
        <v>51877625724</v>
      </c>
      <c r="D44" s="12" t="s">
        <v>32</v>
      </c>
      <c r="E44" s="13">
        <f>SUM(E40,E32)</f>
        <v>10633343690</v>
      </c>
    </row>
    <row r="45" spans="2:5" s="4" customFormat="1" ht="15" customHeight="1" x14ac:dyDescent="0.15">
      <c r="B45" s="9" t="s">
        <v>30</v>
      </c>
      <c r="C45" s="10">
        <v>2410195421</v>
      </c>
      <c r="D45" s="7" t="s">
        <v>34</v>
      </c>
      <c r="E45" s="8"/>
    </row>
    <row r="46" spans="2:5" s="4" customFormat="1" ht="15" customHeight="1" x14ac:dyDescent="0.15">
      <c r="B46" s="9" t="s">
        <v>14</v>
      </c>
      <c r="C46" s="10">
        <v>88548460</v>
      </c>
      <c r="D46" s="9" t="s">
        <v>36</v>
      </c>
      <c r="E46" s="10">
        <v>7512960000</v>
      </c>
    </row>
    <row r="47" spans="2:5" s="4" customFormat="1" ht="15" customHeight="1" x14ac:dyDescent="0.15">
      <c r="B47" s="9" t="s">
        <v>55</v>
      </c>
      <c r="C47" s="10">
        <v>1572034204</v>
      </c>
      <c r="D47" s="9" t="s">
        <v>38</v>
      </c>
      <c r="E47" s="10">
        <v>10322757146</v>
      </c>
    </row>
    <row r="48" spans="2:5" s="4" customFormat="1" ht="15" customHeight="1" x14ac:dyDescent="0.15">
      <c r="B48" s="9" t="s">
        <v>35</v>
      </c>
      <c r="C48" s="10">
        <v>44439518290</v>
      </c>
      <c r="D48" s="9" t="s">
        <v>40</v>
      </c>
      <c r="E48" s="10">
        <v>88353460177</v>
      </c>
    </row>
    <row r="49" spans="2:5" s="4" customFormat="1" ht="15" customHeight="1" x14ac:dyDescent="0.15">
      <c r="B49" s="9" t="s">
        <v>37</v>
      </c>
      <c r="C49" s="10">
        <v>2312966307</v>
      </c>
      <c r="D49" s="9" t="s">
        <v>42</v>
      </c>
      <c r="E49" s="10">
        <v>10970073617</v>
      </c>
    </row>
    <row r="50" spans="2:5" s="4" customFormat="1" ht="15" customHeight="1" x14ac:dyDescent="0.15">
      <c r="B50" s="9" t="s">
        <v>39</v>
      </c>
      <c r="C50" s="10">
        <v>202725980</v>
      </c>
      <c r="D50" s="12" t="s">
        <v>43</v>
      </c>
      <c r="E50" s="13">
        <f>SUM(E46:E49)</f>
        <v>117159250940</v>
      </c>
    </row>
    <row r="51" spans="2:5" s="4" customFormat="1" ht="15" customHeight="1" x14ac:dyDescent="0.15">
      <c r="B51" s="9" t="s">
        <v>56</v>
      </c>
      <c r="C51" s="10">
        <v>140211127</v>
      </c>
      <c r="D51" s="16"/>
      <c r="E51" s="17"/>
    </row>
    <row r="52" spans="2:5" s="4" customFormat="1" ht="15" customHeight="1" x14ac:dyDescent="0.15">
      <c r="B52" s="9" t="s">
        <v>41</v>
      </c>
      <c r="C52" s="10">
        <v>711425935</v>
      </c>
      <c r="D52" s="18"/>
      <c r="E52" s="19"/>
    </row>
    <row r="53" spans="2:5" s="4" customFormat="1" ht="15" customHeight="1" x14ac:dyDescent="0.15">
      <c r="B53" s="12" t="s">
        <v>44</v>
      </c>
      <c r="C53" s="13">
        <f>C44+C32</f>
        <v>127792594630</v>
      </c>
      <c r="D53" s="12" t="s">
        <v>45</v>
      </c>
      <c r="E53" s="13">
        <f>SUM(E50,E44)</f>
        <v>127792594630</v>
      </c>
    </row>
    <row r="54" spans="2:5" s="4" customFormat="1" ht="18.75" customHeight="1" x14ac:dyDescent="0.15"/>
    <row r="55" spans="2:5" s="4" customFormat="1" ht="12" x14ac:dyDescent="0.15">
      <c r="B55" s="4" t="s">
        <v>57</v>
      </c>
    </row>
    <row r="56" spans="2:5" s="4" customFormat="1" ht="12" x14ac:dyDescent="0.15">
      <c r="B56" s="20">
        <v>43539</v>
      </c>
      <c r="C56" s="20"/>
      <c r="D56" s="20"/>
      <c r="E56" s="20"/>
    </row>
    <row r="57" spans="2:5" s="4" customFormat="1" ht="12" x14ac:dyDescent="0.15"/>
    <row r="58" spans="2:5" s="4" customFormat="1" ht="20.25" x14ac:dyDescent="0.15">
      <c r="B58" s="1" t="s">
        <v>58</v>
      </c>
      <c r="C58" s="1"/>
      <c r="D58" s="1"/>
      <c r="E58" s="1"/>
    </row>
    <row r="59" spans="2:5" ht="18.75" customHeight="1" x14ac:dyDescent="0.15">
      <c r="B59" s="21" t="s">
        <v>59</v>
      </c>
      <c r="C59" s="21"/>
      <c r="D59" s="21"/>
      <c r="E59" s="21"/>
    </row>
    <row r="60" spans="2:5" ht="18.75" customHeight="1" x14ac:dyDescent="0.15">
      <c r="B60" s="22"/>
      <c r="C60" s="22"/>
      <c r="D60" s="22"/>
      <c r="E60" s="22"/>
    </row>
    <row r="61" spans="2:5" ht="18.75" customHeight="1" x14ac:dyDescent="0.15">
      <c r="B61" s="2" t="s">
        <v>60</v>
      </c>
    </row>
    <row r="62" spans="2:5" ht="33.75" customHeight="1" x14ac:dyDescent="0.15">
      <c r="B62" s="2" t="s">
        <v>61</v>
      </c>
    </row>
    <row r="63" spans="2:5" ht="18.75" customHeight="1" x14ac:dyDescent="0.15"/>
    <row r="64" spans="2:5" ht="18" customHeight="1" x14ac:dyDescent="0.15">
      <c r="B64" s="21" t="s">
        <v>62</v>
      </c>
      <c r="C64" s="21"/>
      <c r="D64" s="21"/>
      <c r="E64" s="21"/>
    </row>
  </sheetData>
  <mergeCells count="13">
    <mergeCell ref="B64:E64"/>
    <mergeCell ref="B31:C31"/>
    <mergeCell ref="D31:E31"/>
    <mergeCell ref="D45:E45"/>
    <mergeCell ref="B56:E56"/>
    <mergeCell ref="B58:E58"/>
    <mergeCell ref="B59:E59"/>
    <mergeCell ref="B1:E1"/>
    <mergeCell ref="B3:E3"/>
    <mergeCell ref="B6:C6"/>
    <mergeCell ref="D6:E6"/>
    <mergeCell ref="D20:E20"/>
    <mergeCell ref="B28:E28"/>
  </mergeCells>
  <phoneticPr fontId="3" type="noConversion"/>
  <printOptions horizontalCentered="1"/>
  <pageMargins left="0.54" right="0.62" top="0.33" bottom="0.2" header="0.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결산공고 (제41기)</vt:lpstr>
      <vt:lpstr>'결산공고 (제41기)'!Print_Area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koojw</dc:creator>
  <cp:lastModifiedBy>koojw</cp:lastModifiedBy>
  <dcterms:created xsi:type="dcterms:W3CDTF">2019-03-14T04:12:57Z</dcterms:created>
  <dcterms:modified xsi:type="dcterms:W3CDTF">2019-03-14T04:14:11Z</dcterms:modified>
</cp:coreProperties>
</file>